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ERSONAL\Documents\GINA\2023\"/>
    </mc:Choice>
  </mc:AlternateContent>
  <xr:revisionPtr revIDLastSave="0" documentId="8_{347DE45A-F444-440C-9999-E280E7326A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rtificacion Giro A EPS Proces" sheetId="1" r:id="rId1"/>
  </sheets>
  <definedNames>
    <definedName name="_xlnm._FilterDatabase" localSheetId="0" hidden="1">'Certificacion Giro A EPS Proces'!$A$11:$AI$45</definedName>
    <definedName name="_xlnm.Print_Area" localSheetId="0">'Certificacion Giro A EPS Proces'!$A$1:$J$44</definedName>
    <definedName name="_xlnm.Print_Titles" localSheetId="0">'Certificacion Giro A EPS Proces'!$1:$6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L29" i="1" l="1"/>
  <c r="L45" i="1" s="1"/>
  <c r="N29" i="1" l="1"/>
  <c r="N45" i="1" s="1"/>
  <c r="H45" i="1"/>
  <c r="G45" i="1"/>
  <c r="K45" i="1"/>
  <c r="E45" i="1"/>
  <c r="C45" i="1"/>
  <c r="J45" i="1"/>
  <c r="I45" i="1"/>
  <c r="F45" i="1"/>
  <c r="D45" i="1"/>
</calcChain>
</file>

<file path=xl/sharedStrings.xml><?xml version="1.0" encoding="utf-8"?>
<sst xmlns="http://schemas.openxmlformats.org/spreadsheetml/2006/main" count="90" uniqueCount="88">
  <si>
    <t>Codigo EPS</t>
  </si>
  <si>
    <t>EPS</t>
  </si>
  <si>
    <t>Liquidación del proceso</t>
  </si>
  <si>
    <t>Giros y descuentos aplicados en el proceso</t>
  </si>
  <si>
    <t>Observación</t>
  </si>
  <si>
    <t>CCF023</t>
  </si>
  <si>
    <t>CCF033</t>
  </si>
  <si>
    <t>CCF050</t>
  </si>
  <si>
    <t>COMFAORIENTE</t>
  </si>
  <si>
    <t>CCF055</t>
  </si>
  <si>
    <t>CCF102</t>
  </si>
  <si>
    <t>COMFACHOCO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</si>
  <si>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</si>
  <si>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</si>
  <si>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</si>
  <si>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</si>
  <si>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</si>
  <si>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</si>
  <si>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</si>
  <si>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</si>
  <si>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</si>
  <si>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</si>
  <si>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EPSS02</t>
  </si>
  <si>
    <t>SALUD TOTAL</t>
  </si>
  <si>
    <t>EPSS05</t>
  </si>
  <si>
    <t>EPSS08</t>
  </si>
  <si>
    <t>EPSS10</t>
  </si>
  <si>
    <t>EPSS12</t>
  </si>
  <si>
    <t>EPSS17</t>
  </si>
  <si>
    <t>EPSS18</t>
  </si>
  <si>
    <t>EPSS34</t>
  </si>
  <si>
    <t>CAPITAL SALUD</t>
  </si>
  <si>
    <t>EPSS37</t>
  </si>
  <si>
    <t>EPSS40</t>
  </si>
  <si>
    <t>SAVIA SALUD</t>
  </si>
  <si>
    <t>EPSS41</t>
  </si>
  <si>
    <t>EPSS42</t>
  </si>
  <si>
    <t>EPSS46</t>
  </si>
  <si>
    <t>EPSS48</t>
  </si>
  <si>
    <t>ESS024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</si>
  <si>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</si>
  <si>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</si>
  <si>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</si>
  <si>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</si>
  <si>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</si>
  <si>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</si>
  <si>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</si>
  <si>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</si>
  <si>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EPS022</t>
  </si>
  <si>
    <t>CONVIDA</t>
  </si>
  <si>
    <t>CCF024</t>
  </si>
  <si>
    <t>COMFAMILIAR HUILA</t>
  </si>
  <si>
    <t>TOTAL</t>
  </si>
  <si>
    <t>* El giro directo se realiza de acuerdo con los valores programados por las EPS, en virtud de la Resolución 1587 y 4621 de 2016 y la Resolución 3110 de 2018.</t>
  </si>
  <si>
    <t>CAJACOPI</t>
  </si>
  <si>
    <t>ALIANSALUD</t>
  </si>
  <si>
    <t>SANITAS</t>
  </si>
  <si>
    <t>COMPENSAR</t>
  </si>
  <si>
    <t>COMFENALCO VALLE</t>
  </si>
  <si>
    <t>FAMISANAR</t>
  </si>
  <si>
    <t>NUEVA EPS</t>
  </si>
  <si>
    <t>COOSALUD</t>
  </si>
  <si>
    <t>COMFAMILIAR DE LA GUAJIRA</t>
  </si>
  <si>
    <t>EPS MUTUAL SER</t>
  </si>
  <si>
    <t>PIJAOSALUD</t>
  </si>
  <si>
    <t>ANAS WAYUU</t>
  </si>
  <si>
    <t>A.I.C.</t>
  </si>
  <si>
    <t>SURAMERICANA</t>
  </si>
  <si>
    <t>SERVICIO OCCIDENTAL DE SALUD S.O.S.</t>
  </si>
  <si>
    <t>EPS FAMILIAR DE COLOMBIA</t>
  </si>
  <si>
    <t>FUNDACIÓN SALUD MIA</t>
  </si>
  <si>
    <t>LIQUIDACIÓN MENSUAL DE AFILIADOS - GIRO A ENTIDADES PROMOTORAS DE SALUD
MARZO 2023</t>
  </si>
  <si>
    <t>Fecha de giro: 07/03/2023</t>
  </si>
  <si>
    <t>El "Giro Neto a EPS" no se aplicó, en virtud de la Resolución 2022320000007627-6 del 3 de noviembre de 2022 expedida por la SNS.</t>
  </si>
  <si>
    <t>UPC Apropiada ($)</t>
  </si>
  <si>
    <t>UPC Restituida ($)</t>
  </si>
  <si>
    <t>UPC Neta ($)</t>
  </si>
  <si>
    <t>Valor a girar ($)
 (Fuentes de financiación nivel central)</t>
  </si>
  <si>
    <t>Descuento de Auditorias RS ($)</t>
  </si>
  <si>
    <t>Descuento de Compra de Cartera ($)</t>
  </si>
  <si>
    <t>Descuento de Cuenta de Alto Costo ($)</t>
  </si>
  <si>
    <t>Descuento de 
Tasa Compensada ($)</t>
  </si>
  <si>
    <t>Giro Directo a IPS y/o proveedores - Proceso* ($)</t>
  </si>
  <si>
    <t>Giro Neto a EPS ($)</t>
  </si>
  <si>
    <t>Fecha de giro Complemento</t>
  </si>
  <si>
    <t>Giro Directo a IPS y/o proveedores - Complemento** ($)</t>
  </si>
  <si>
    <t>24/03/2023
30/03/2023</t>
  </si>
  <si>
    <t>Del "Giro Neto a EPS" no se aplicó $34.022.401.289,67, en virtud de la Resolución 2022320030004342-6 del 28 de junio de 2022 de la SNS. El 24 de marzo de 2023, atendiendo comunicación de la SNS número 20233200100468131 del 22 de marzo de 2023, allegada a la ADRES en correo electrónico de la misma fecha, se efectúo giro a IPS por valor de $5.231.832.316,10. El 30 de marzo de 2023, atendiendo comunicación de la SNS número 20233200100485691 del 24 de marzo de 2023, allegada a la ADRES en correo electrónico de la misma fecha, se efectúo giro a IPS por valor de $26.769.118.848,00. El 17 de abril de 2023,  atendiendo comunicación de la SNS número 20233200100543761 del 10 de abril
de 2023, allegada a la ADRES en correo electrónico de la misma fecha, se efectuó giro a la EPS por valor  $2.021.450.125,57.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</si>
</sst>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</numFmts>
  <fonts count="3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" fillId="8" borderId="9" applyNumberFormat="0" applyFont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164" fontId="3" fillId="0" borderId="0" applyFont="0" applyFill="0" applyBorder="0" applyAlignment="0" applyProtection="0"/>
    <xf numFmtId="0" fontId="21" fillId="0" borderId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8" borderId="9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23" fillId="0" borderId="0" xfId="0" applyFont="1"/>
    <xf numFmtId="0" fontId="21" fillId="0" borderId="0" xfId="0" applyFont="1"/>
    <xf numFmtId="0" fontId="28" fillId="0" borderId="0" xfId="0" applyFont="1"/>
    <xf numFmtId="43" fontId="23" fillId="0" borderId="0" xfId="0" applyNumberFormat="1" applyFont="1"/>
    <xf numFmtId="0" fontId="26" fillId="0" borderId="0" xfId="0" applyFont="1"/>
    <xf numFmtId="165" fontId="23" fillId="0" borderId="0" xfId="0" applyNumberFormat="1" applyFont="1" applyAlignment="1">
      <alignment wrapText="1"/>
    </xf>
    <xf numFmtId="0" fontId="29" fillId="0" borderId="0" xfId="0" applyFont="1"/>
    <xf numFmtId="0" fontId="24" fillId="0" borderId="0" xfId="0" applyFont="1"/>
    <xf numFmtId="3" fontId="23" fillId="0" borderId="0" xfId="0" applyNumberFormat="1" applyFont="1"/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justify" vertical="top"/>
    </xf>
    <xf numFmtId="164" fontId="24" fillId="0" borderId="0" xfId="52" applyFont="1" applyFill="1" applyAlignment="1">
      <alignment vertical="center"/>
    </xf>
    <xf numFmtId="164" fontId="21" fillId="0" borderId="0" xfId="52" applyFont="1" applyFill="1" applyBorder="1" applyAlignment="1">
      <alignment vertical="center"/>
    </xf>
    <xf numFmtId="164" fontId="23" fillId="0" borderId="0" xfId="52" applyFont="1" applyFill="1" applyBorder="1" applyAlignment="1">
      <alignment vertical="center" wrapText="1"/>
    </xf>
    <xf numFmtId="10" fontId="23" fillId="0" borderId="0" xfId="55" applyNumberFormat="1" applyFont="1" applyFill="1" applyBorder="1" applyAlignment="1">
      <alignment vertical="center"/>
    </xf>
    <xf numFmtId="0" fontId="23" fillId="0" borderId="0" xfId="0" applyFont="1" applyAlignment="1">
      <alignment horizontal="justify" vertical="top" wrapText="1"/>
    </xf>
    <xf numFmtId="4" fontId="27" fillId="0" borderId="0" xfId="0" applyNumberFormat="1" applyFont="1" applyAlignment="1">
      <alignment vertical="center"/>
    </xf>
    <xf numFmtId="4" fontId="30" fillId="0" borderId="0" xfId="0" applyNumberFormat="1" applyFont="1"/>
    <xf numFmtId="0" fontId="23" fillId="0" borderId="1" xfId="0" applyFont="1" applyBorder="1"/>
    <xf numFmtId="0" fontId="23" fillId="0" borderId="1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/>
    </xf>
    <xf numFmtId="0" fontId="23" fillId="0" borderId="1" xfId="0" applyFont="1" applyBorder="1" applyAlignment="1">
      <alignment horizontal="left" vertical="center" wrapText="1"/>
    </xf>
    <xf numFmtId="164" fontId="27" fillId="0" borderId="1" xfId="52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164" fontId="25" fillId="33" borderId="1" xfId="52" applyFont="1" applyFill="1" applyBorder="1" applyAlignment="1">
      <alignment horizontal="center" vertical="center" wrapText="1"/>
    </xf>
    <xf numFmtId="164" fontId="23" fillId="0" borderId="0" xfId="52" applyFont="1" applyFill="1" applyBorder="1" applyAlignment="1">
      <alignment vertical="center"/>
    </xf>
    <xf numFmtId="0" fontId="23" fillId="0" borderId="1" xfId="0" applyFont="1" applyBorder="1" applyAlignment="1">
      <alignment horizontal="left" vertical="top" wrapText="1"/>
    </xf>
    <xf numFmtId="0" fontId="31" fillId="0" borderId="0" xfId="0" applyFont="1"/>
    <xf numFmtId="4" fontId="31" fillId="0" borderId="0" xfId="0" applyNumberFormat="1" applyFont="1"/>
    <xf numFmtId="164" fontId="23" fillId="0" borderId="1" xfId="52" applyFont="1" applyFill="1" applyBorder="1" applyAlignment="1">
      <alignment horizontal="right" vertical="center"/>
    </xf>
    <xf numFmtId="14" fontId="23" fillId="0" borderId="1" xfId="52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 readingOrder="1"/>
    </xf>
    <xf numFmtId="164" fontId="25" fillId="33" borderId="1" xfId="52" applyFont="1" applyFill="1" applyBorder="1" applyAlignment="1">
      <alignment horizontal="center" vertical="center" wrapText="1"/>
    </xf>
  </cellXfs>
  <cellStyles count="93">
    <cellStyle name="20% - Énfasis1" xfId="16" builtinId="30" customBuiltin="1"/>
    <cellStyle name="20% - Énfasis1 2" xfId="57" xr:uid="{C16FDE9F-03E4-4CAB-8407-4FD4CEA52F15}"/>
    <cellStyle name="20% - Énfasis1 3" xfId="75" xr:uid="{7E894ABC-7D89-464C-A277-03C210671F19}"/>
    <cellStyle name="20% - Énfasis2" xfId="19" builtinId="34" customBuiltin="1"/>
    <cellStyle name="20% - Énfasis2 2" xfId="59" xr:uid="{52077AC4-073F-4E98-9979-A61AB33C8572}"/>
    <cellStyle name="20% - Énfasis2 3" xfId="77" xr:uid="{88DFD4D0-426C-4F52-8AB1-033204368CE3}"/>
    <cellStyle name="20% - Énfasis3" xfId="22" builtinId="38" customBuiltin="1"/>
    <cellStyle name="20% - Énfasis3 2" xfId="61" xr:uid="{CA575695-8550-46D2-B472-F39A94E6EA80}"/>
    <cellStyle name="20% - Énfasis3 3" xfId="79" xr:uid="{D55646E4-C5A8-4976-8C78-968BC0CE1A2C}"/>
    <cellStyle name="20% - Énfasis4" xfId="25" builtinId="42" customBuiltin="1"/>
    <cellStyle name="20% - Énfasis4 2" xfId="63" xr:uid="{BD6DA012-5384-400F-86EE-ED21E0FB9FE2}"/>
    <cellStyle name="20% - Énfasis4 3" xfId="81" xr:uid="{DACD696E-8DA4-4AF4-954A-907F557313C6}"/>
    <cellStyle name="20% - Énfasis5" xfId="28" builtinId="46" customBuiltin="1"/>
    <cellStyle name="20% - Énfasis5 2" xfId="65" xr:uid="{DCD7DFA0-0D03-48A5-9E1C-184AB45A802F}"/>
    <cellStyle name="20% - Énfasis5 3" xfId="83" xr:uid="{0A57186C-E960-4074-91F8-93A006103998}"/>
    <cellStyle name="20% - Énfasis6" xfId="31" builtinId="50" customBuiltin="1"/>
    <cellStyle name="20% - Énfasis6 2" xfId="67" xr:uid="{D153BE6E-CB3F-4420-996F-38690640FE21}"/>
    <cellStyle name="20% - Énfasis6 3" xfId="85" xr:uid="{6E92FF55-E4B1-4AAA-9E28-7F81F5A1B39F}"/>
    <cellStyle name="40% - Énfasis1" xfId="17" builtinId="31" customBuiltin="1"/>
    <cellStyle name="40% - Énfasis1 2" xfId="58" xr:uid="{5D9CC8BA-F882-41EB-AFCF-9D8E8C717BFD}"/>
    <cellStyle name="40% - Énfasis1 3" xfId="76" xr:uid="{B50235EE-8506-42E9-A019-C5C71C879816}"/>
    <cellStyle name="40% - Énfasis2" xfId="20" builtinId="35" customBuiltin="1"/>
    <cellStyle name="40% - Énfasis2 2" xfId="60" xr:uid="{787D2C70-D78C-400F-9502-610EF29C3593}"/>
    <cellStyle name="40% - Énfasis2 3" xfId="78" xr:uid="{E925B174-A931-43E2-9D60-39A7E576A64F}"/>
    <cellStyle name="40% - Énfasis3" xfId="23" builtinId="39" customBuiltin="1"/>
    <cellStyle name="40% - Énfasis3 2" xfId="62" xr:uid="{239744D3-ED97-491D-9333-EDEEBA73699E}"/>
    <cellStyle name="40% - Énfasis3 3" xfId="80" xr:uid="{0B994591-FDEA-44BD-B0CB-3EE0B81A6A21}"/>
    <cellStyle name="40% - Énfasis4" xfId="26" builtinId="43" customBuiltin="1"/>
    <cellStyle name="40% - Énfasis4 2" xfId="64" xr:uid="{959391B7-A720-4565-8CA3-7961E4CAB6CE}"/>
    <cellStyle name="40% - Énfasis4 3" xfId="82" xr:uid="{98D1A6BC-2D7D-490C-9C9C-F5807EDABD84}"/>
    <cellStyle name="40% - Énfasis5" xfId="29" builtinId="47" customBuiltin="1"/>
    <cellStyle name="40% - Énfasis5 2" xfId="66" xr:uid="{28B2C111-2FF7-4A5D-9BDC-FFD900A3CA17}"/>
    <cellStyle name="40% - Énfasis5 3" xfId="84" xr:uid="{8F7F5A34-751B-4B70-904A-77A1EDFBDEF1}"/>
    <cellStyle name="40% - Énfasis6" xfId="32" builtinId="51" customBuiltin="1"/>
    <cellStyle name="40% - Énfasis6 2" xfId="68" xr:uid="{0CFC6D75-91E0-4D68-8C33-942CC8F28CE6}"/>
    <cellStyle name="40% - Énfasis6 3" xfId="86" xr:uid="{9F20F801-DBE2-4991-82AB-234635D5B096}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2 2" xfId="73" xr:uid="{4D7CFDF6-B343-4AC5-A6D4-990E988B812E}"/>
    <cellStyle name="Millares 2 2 3" xfId="91" xr:uid="{9D370818-7A6A-4F5F-8A89-C7FCCA67820A}"/>
    <cellStyle name="Millares 2 3" xfId="49" xr:uid="{00000000-0005-0000-0000-000023000000}"/>
    <cellStyle name="Millares 2 4" xfId="54" xr:uid="{00000000-0005-0000-0000-000024000000}"/>
    <cellStyle name="Millares 2 5" xfId="72" xr:uid="{143CE4F3-A27A-4103-9799-97D8CF7E77B1}"/>
    <cellStyle name="Millares 2 6" xfId="90" xr:uid="{F947D687-E30A-48A6-90B4-E51FFA512A27}"/>
    <cellStyle name="Millares 3" xfId="37" xr:uid="{00000000-0005-0000-0000-000025000000}"/>
    <cellStyle name="Millares 3 2" xfId="70" xr:uid="{8DCE300B-3839-4877-92EC-C5B2E004B721}"/>
    <cellStyle name="Millares 3 3" xfId="88" xr:uid="{64B918A9-F0DC-42AC-B52E-52B9BE0B4FCF}"/>
    <cellStyle name="Millares 4" xfId="35" xr:uid="{00000000-0005-0000-0000-000026000000}"/>
    <cellStyle name="Millares 5" xfId="34" xr:uid="{00000000-0005-0000-0000-000027000000}"/>
    <cellStyle name="Millares 6" xfId="33" xr:uid="{00000000-0005-0000-0000-000028000000}"/>
    <cellStyle name="Millares 7" xfId="51" xr:uid="{00000000-0005-0000-0000-000029000000}"/>
    <cellStyle name="Millares 8" xfId="53" xr:uid="{00000000-0005-0000-0000-00002A000000}"/>
    <cellStyle name="Millares 9" xfId="56" xr:uid="{00000000-0005-0000-0000-00002B000000}"/>
    <cellStyle name="Millares 9 2" xfId="74" xr:uid="{D0A6497D-8636-4370-A1B5-649D18562257}"/>
    <cellStyle name="Millares 9 3" xfId="92" xr:uid="{F4D4A8D0-65A2-4B1C-A6F9-5AA5EE1E083D}"/>
    <cellStyle name="Neutral 2" xfId="39" xr:uid="{00000000-0005-0000-0000-00002C000000}"/>
    <cellStyle name="Normal" xfId="0" builtinId="0"/>
    <cellStyle name="Normal 2" xfId="48" xr:uid="{00000000-0005-0000-0000-00002E000000}"/>
    <cellStyle name="Normal 3" xfId="36" xr:uid="{00000000-0005-0000-0000-00002F000000}"/>
    <cellStyle name="Normal 3 2" xfId="69" xr:uid="{E2B38F4F-42E3-4084-930E-5E3DACB28D1A}"/>
    <cellStyle name="Normal 3 3" xfId="87" xr:uid="{1DB115CC-2E16-45BD-B31E-E81143C008F2}"/>
    <cellStyle name="Notas 2" xfId="40" xr:uid="{00000000-0005-0000-0000-000030000000}"/>
    <cellStyle name="Notas 2 2" xfId="71" xr:uid="{07F67E40-A019-41A7-905C-28E11F86819D}"/>
    <cellStyle name="Notas 2 3" xfId="89" xr:uid="{9B1F0972-6FDB-4B22-AA40-1CC867C78922}"/>
    <cellStyle name="Porcentaje" xfId="55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8000000}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133350</xdr:rowOff>
    </xdr:from>
    <xdr:to>
      <xdr:col>1</xdr:col>
      <xdr:colOff>1219200</xdr:colOff>
      <xdr:row>4</xdr:row>
      <xdr:rowOff>133351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3E7328-EE5C-4C6D-845C-7C12678B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276225"/>
          <a:ext cx="1866899" cy="466726"/>
        </a:xfrm>
        <a:prstGeom prst="rect">
          <a:avLst/>
        </a:prstGeom>
      </xdr:spPr>
    </xdr:pic>
    <xdr:clientData/>
  </xdr:twoCellAnchor>
  <xdr:twoCellAnchor editAs="oneCell">
    <xdr:from>
      <xdr:col>14</xdr:col>
      <xdr:colOff>1485900</xdr:colOff>
      <xdr:row>1</xdr:row>
      <xdr:rowOff>114298</xdr:rowOff>
    </xdr:from>
    <xdr:to>
      <xdr:col>14</xdr:col>
      <xdr:colOff>4162425</xdr:colOff>
      <xdr:row>5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76EE8F-44EE-4344-91B4-01A3AEA60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30575" y="257173"/>
          <a:ext cx="2676525" cy="514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52"/>
  <sheetViews>
    <sheetView showGridLines="0" tabSelected="1" zoomScaleNormal="100" workbookViewId="0">
      <selection activeCell="A12" sqref="A12"/>
    </sheetView>
  </sheetViews>
  <sheetFormatPr baseColWidth="10" defaultColWidth="11.42578125" defaultRowHeight="11.25" x14ac:dyDescent="0.2"/>
  <cols>
    <col min="1" max="1" width="10.85546875" style="1" customWidth="1"/>
    <col min="2" max="2" width="27" style="1" bestFit="1" customWidth="1"/>
    <col min="3" max="3" width="18.7109375" style="26" bestFit="1" customWidth="1"/>
    <col min="4" max="4" width="16.5703125" style="26" bestFit="1" customWidth="1"/>
    <col min="5" max="5" width="21.85546875" style="26" bestFit="1" customWidth="1"/>
    <col min="6" max="6" width="20.7109375" style="26" customWidth="1"/>
    <col min="7" max="7" width="16.5703125" style="26" customWidth="1"/>
    <col min="8" max="9" width="15.7109375" style="26" customWidth="1"/>
    <col min="10" max="10" width="18.140625" style="26" bestFit="1" customWidth="1"/>
    <col min="11" max="11" width="20.140625" style="26" bestFit="1" customWidth="1"/>
    <col min="12" max="12" width="17.7109375" style="26" customWidth="1"/>
    <col min="13" max="13" width="12.28515625" style="26" bestFit="1" customWidth="1"/>
    <col min="14" max="14" width="20.140625" style="26" bestFit="1" customWidth="1"/>
    <col min="15" max="15" width="64.7109375" style="1" customWidth="1"/>
    <col min="16" max="16" width="15.42578125" style="1" bestFit="1" customWidth="1"/>
    <col min="17" max="17" width="15.28515625" style="1" bestFit="1" customWidth="1"/>
    <col min="18" max="16384" width="11.42578125" style="1"/>
  </cols>
  <sheetData>
    <row r="2" spans="1:35" ht="14.25" x14ac:dyDescent="0.2">
      <c r="O2" s="28"/>
    </row>
    <row r="3" spans="1:35" x14ac:dyDescent="0.2">
      <c r="O3" s="11"/>
    </row>
    <row r="4" spans="1:35" x14ac:dyDescent="0.2">
      <c r="N4" s="1"/>
      <c r="O4" s="16"/>
    </row>
    <row r="5" spans="1:35" x14ac:dyDescent="0.2">
      <c r="N5" s="1"/>
      <c r="O5" s="16"/>
    </row>
    <row r="6" spans="1:35" ht="26.25" customHeight="1" x14ac:dyDescent="0.2">
      <c r="A6" s="34" t="s">
        <v>71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35" x14ac:dyDescent="0.2">
      <c r="N7" s="1"/>
      <c r="O7" s="16"/>
    </row>
    <row r="8" spans="1:35" s="2" customFormat="1" ht="12.75" x14ac:dyDescent="0.2">
      <c r="A8" s="7" t="s">
        <v>72</v>
      </c>
      <c r="B8" s="8"/>
      <c r="C8" s="12"/>
      <c r="D8" s="12"/>
      <c r="E8" s="12"/>
      <c r="F8" s="13"/>
      <c r="G8" s="13"/>
      <c r="H8" s="13"/>
      <c r="I8" s="13"/>
      <c r="J8" s="13"/>
      <c r="K8" s="13"/>
      <c r="L8" s="13"/>
      <c r="M8" s="13"/>
      <c r="N8" s="1"/>
      <c r="O8" s="16"/>
    </row>
    <row r="9" spans="1:35" x14ac:dyDescent="0.2">
      <c r="G9" s="14"/>
      <c r="H9" s="14"/>
      <c r="I9" s="14"/>
      <c r="J9" s="14"/>
      <c r="K9" s="14"/>
      <c r="L9" s="14"/>
      <c r="M9" s="14"/>
      <c r="N9" s="14"/>
      <c r="O9" s="11"/>
    </row>
    <row r="10" spans="1:35" ht="21" customHeight="1" x14ac:dyDescent="0.2">
      <c r="A10" s="33" t="s">
        <v>0</v>
      </c>
      <c r="B10" s="33" t="s">
        <v>1</v>
      </c>
      <c r="C10" s="35" t="s">
        <v>2</v>
      </c>
      <c r="D10" s="35"/>
      <c r="E10" s="35"/>
      <c r="F10" s="35" t="s">
        <v>3</v>
      </c>
      <c r="G10" s="35"/>
      <c r="H10" s="35"/>
      <c r="I10" s="35"/>
      <c r="J10" s="35"/>
      <c r="K10" s="35"/>
      <c r="L10" s="35"/>
      <c r="M10" s="35"/>
      <c r="N10" s="35"/>
      <c r="O10" s="33" t="s">
        <v>4</v>
      </c>
    </row>
    <row r="11" spans="1:35" ht="36.75" customHeight="1" x14ac:dyDescent="0.2">
      <c r="A11" s="33"/>
      <c r="B11" s="33"/>
      <c r="C11" s="25" t="s">
        <v>74</v>
      </c>
      <c r="D11" s="25" t="s">
        <v>75</v>
      </c>
      <c r="E11" s="25" t="s">
        <v>76</v>
      </c>
      <c r="F11" s="25" t="s">
        <v>77</v>
      </c>
      <c r="G11" s="25" t="s">
        <v>78</v>
      </c>
      <c r="H11" s="25" t="s">
        <v>79</v>
      </c>
      <c r="I11" s="25" t="s">
        <v>80</v>
      </c>
      <c r="J11" s="25" t="s">
        <v>81</v>
      </c>
      <c r="K11" s="25" t="s">
        <v>82</v>
      </c>
      <c r="L11" s="25" t="s">
        <v>85</v>
      </c>
      <c r="M11" s="25" t="s">
        <v>84</v>
      </c>
      <c r="N11" s="25" t="s">
        <v>83</v>
      </c>
      <c r="O11" s="33"/>
    </row>
    <row r="12" spans="1:35" x14ac:dyDescent="0.2">
      <c r="A12" s="24" t="s">
        <v>48</v>
      </c>
      <c r="B12" s="24" t="s">
        <v>49</v>
      </c>
      <c r="C12" s="30">
        <v>84239341.130000025</v>
      </c>
      <c r="D12" s="30">
        <v>93243008.159999892</v>
      </c>
      <c r="E12" s="30">
        <v>-9003667.02999999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/>
      <c r="M12" s="30"/>
      <c r="N12" s="30">
        <v>0</v>
      </c>
      <c r="O12" s="27"/>
      <c r="AD12" s="4"/>
      <c r="AE12" s="4"/>
      <c r="AF12" s="4"/>
      <c r="AG12" s="4"/>
      <c r="AH12" s="4"/>
      <c r="AI12" s="4"/>
    </row>
    <row r="13" spans="1:35" ht="11.25" customHeight="1" x14ac:dyDescent="0.2">
      <c r="A13" s="24" t="s">
        <v>50</v>
      </c>
      <c r="B13" s="24" t="s">
        <v>51</v>
      </c>
      <c r="C13" s="30">
        <v>102521781.20999992</v>
      </c>
      <c r="D13" s="30">
        <v>110464803.99999988</v>
      </c>
      <c r="E13" s="30">
        <v>-7943022.7900000028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/>
      <c r="M13" s="30"/>
      <c r="N13" s="30">
        <v>0</v>
      </c>
      <c r="O13" s="20"/>
      <c r="AD13" s="4"/>
      <c r="AE13" s="4"/>
      <c r="AF13" s="4"/>
      <c r="AG13" s="4"/>
      <c r="AH13" s="4"/>
      <c r="AI13" s="4"/>
    </row>
    <row r="14" spans="1:35" ht="22.5" x14ac:dyDescent="0.2">
      <c r="A14" s="24" t="s">
        <v>5</v>
      </c>
      <c r="B14" s="24" t="s">
        <v>62</v>
      </c>
      <c r="C14" s="30">
        <v>194746968.12000018</v>
      </c>
      <c r="D14" s="30">
        <v>193557856.84000006</v>
      </c>
      <c r="E14" s="30">
        <v>1189111.2799999986</v>
      </c>
      <c r="F14" s="30">
        <v>1189111.28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/>
      <c r="M14" s="30"/>
      <c r="N14" s="30">
        <v>1189111.28</v>
      </c>
      <c r="O14" s="27" t="s">
        <v>73</v>
      </c>
      <c r="AD14" s="4"/>
      <c r="AE14" s="4"/>
      <c r="AF14" s="4"/>
      <c r="AG14" s="4"/>
      <c r="AH14" s="4"/>
      <c r="AI14" s="4"/>
    </row>
    <row r="15" spans="1:35" ht="11.25" customHeight="1" x14ac:dyDescent="0.2">
      <c r="A15" s="24" t="s">
        <v>21</v>
      </c>
      <c r="B15" s="24" t="s">
        <v>55</v>
      </c>
      <c r="C15" s="30">
        <v>1213525147.6299999</v>
      </c>
      <c r="D15" s="30">
        <v>47963907.729999989</v>
      </c>
      <c r="E15" s="30">
        <v>1165561239.8999999</v>
      </c>
      <c r="F15" s="30">
        <v>1165561239.9000001</v>
      </c>
      <c r="G15" s="30">
        <v>0</v>
      </c>
      <c r="H15" s="30">
        <v>0</v>
      </c>
      <c r="I15" s="30">
        <v>0</v>
      </c>
      <c r="J15" s="30">
        <v>0</v>
      </c>
      <c r="K15" s="30">
        <v>368948972</v>
      </c>
      <c r="L15" s="30"/>
      <c r="M15" s="30"/>
      <c r="N15" s="30">
        <v>796612267.89999998</v>
      </c>
      <c r="O15" s="21"/>
      <c r="AD15" s="4"/>
      <c r="AE15" s="4"/>
      <c r="AF15" s="4"/>
      <c r="AG15" s="4"/>
      <c r="AH15" s="4"/>
      <c r="AI15" s="4"/>
    </row>
    <row r="16" spans="1:35" ht="11.25" customHeight="1" x14ac:dyDescent="0.2">
      <c r="A16" s="24" t="s">
        <v>38</v>
      </c>
      <c r="B16" s="24" t="s">
        <v>63</v>
      </c>
      <c r="C16" s="30">
        <v>1979620631.150001</v>
      </c>
      <c r="D16" s="30">
        <v>151980486.89999995</v>
      </c>
      <c r="E16" s="30">
        <v>1827640144.2500012</v>
      </c>
      <c r="F16" s="30">
        <v>1825522747.4200001</v>
      </c>
      <c r="G16" s="30">
        <v>0</v>
      </c>
      <c r="H16" s="30">
        <v>0</v>
      </c>
      <c r="I16" s="30">
        <v>0</v>
      </c>
      <c r="J16" s="30">
        <v>0</v>
      </c>
      <c r="K16" s="30">
        <v>234738203</v>
      </c>
      <c r="L16" s="30"/>
      <c r="M16" s="30"/>
      <c r="N16" s="30">
        <v>1590784544.4200001</v>
      </c>
      <c r="O16" s="19"/>
      <c r="AD16" s="4"/>
      <c r="AE16" s="4"/>
      <c r="AF16" s="4"/>
      <c r="AG16" s="4"/>
      <c r="AH16" s="4"/>
      <c r="AI16" s="4"/>
    </row>
    <row r="17" spans="1:35" ht="11.25" customHeight="1" x14ac:dyDescent="0.2">
      <c r="A17" s="24" t="s">
        <v>37</v>
      </c>
      <c r="B17" s="24" t="s">
        <v>70</v>
      </c>
      <c r="C17" s="30">
        <v>2182673766.4899998</v>
      </c>
      <c r="D17" s="30">
        <v>97826213.170000002</v>
      </c>
      <c r="E17" s="30">
        <v>2084847553.3200002</v>
      </c>
      <c r="F17" s="30">
        <v>2079398802.5699999</v>
      </c>
      <c r="G17" s="30">
        <v>5327924.4800000004</v>
      </c>
      <c r="H17" s="30">
        <v>0</v>
      </c>
      <c r="I17" s="30">
        <v>0</v>
      </c>
      <c r="J17" s="30">
        <v>0</v>
      </c>
      <c r="K17" s="30">
        <v>371658396</v>
      </c>
      <c r="L17" s="30"/>
      <c r="M17" s="30"/>
      <c r="N17" s="30">
        <v>1702412482.0899999</v>
      </c>
      <c r="O17" s="21"/>
      <c r="Q17" s="29"/>
      <c r="AD17" s="4"/>
      <c r="AE17" s="4"/>
      <c r="AF17" s="4"/>
      <c r="AG17" s="4"/>
      <c r="AH17" s="4"/>
      <c r="AI17" s="4"/>
    </row>
    <row r="18" spans="1:35" ht="11.25" customHeight="1" x14ac:dyDescent="0.2">
      <c r="A18" s="24" t="s">
        <v>36</v>
      </c>
      <c r="B18" s="24" t="s">
        <v>61</v>
      </c>
      <c r="C18" s="30">
        <v>2778772985.059998</v>
      </c>
      <c r="D18" s="30">
        <v>210331035.70999998</v>
      </c>
      <c r="E18" s="30">
        <v>2568441949.3499999</v>
      </c>
      <c r="F18" s="30">
        <v>2549776566.04</v>
      </c>
      <c r="G18" s="30">
        <v>0</v>
      </c>
      <c r="H18" s="30">
        <v>0</v>
      </c>
      <c r="I18" s="30">
        <v>0</v>
      </c>
      <c r="J18" s="30">
        <v>0</v>
      </c>
      <c r="K18" s="30">
        <v>1710952004</v>
      </c>
      <c r="L18" s="30"/>
      <c r="M18" s="30"/>
      <c r="N18" s="30">
        <v>838824562.03999996</v>
      </c>
      <c r="O18" s="21"/>
      <c r="P18" s="5"/>
      <c r="AD18" s="4"/>
      <c r="AE18" s="4"/>
      <c r="AF18" s="4"/>
      <c r="AG18" s="4"/>
      <c r="AH18" s="4"/>
      <c r="AI18" s="4"/>
    </row>
    <row r="19" spans="1:35" ht="11.25" customHeight="1" x14ac:dyDescent="0.2">
      <c r="A19" s="24" t="s">
        <v>27</v>
      </c>
      <c r="B19" s="24" t="s">
        <v>58</v>
      </c>
      <c r="C19" s="30">
        <v>7072201398.5100031</v>
      </c>
      <c r="D19" s="30">
        <v>254561441.93000016</v>
      </c>
      <c r="E19" s="30">
        <v>6817639956.579999</v>
      </c>
      <c r="F19" s="30">
        <v>6802371003.0699997</v>
      </c>
      <c r="G19" s="30">
        <v>111599546.23</v>
      </c>
      <c r="H19" s="30">
        <v>0</v>
      </c>
      <c r="I19" s="30">
        <v>0</v>
      </c>
      <c r="J19" s="30">
        <v>0</v>
      </c>
      <c r="K19" s="30">
        <v>4194416471</v>
      </c>
      <c r="L19" s="30"/>
      <c r="M19" s="30"/>
      <c r="N19" s="30">
        <v>2496354985.8400002</v>
      </c>
      <c r="O19" s="21"/>
      <c r="AD19" s="4"/>
      <c r="AE19" s="4"/>
      <c r="AF19" s="4"/>
      <c r="AG19" s="4"/>
      <c r="AH19" s="4"/>
      <c r="AI19" s="4"/>
    </row>
    <row r="20" spans="1:35" x14ac:dyDescent="0.2">
      <c r="A20" s="24" t="s">
        <v>20</v>
      </c>
      <c r="B20" s="24" t="s">
        <v>64</v>
      </c>
      <c r="C20" s="30">
        <v>12228056151.480005</v>
      </c>
      <c r="D20" s="30">
        <v>265053844.88000032</v>
      </c>
      <c r="E20" s="30">
        <v>11963002306.600006</v>
      </c>
      <c r="F20" s="30">
        <v>11963002306.6</v>
      </c>
      <c r="G20" s="30">
        <v>0</v>
      </c>
      <c r="H20" s="30">
        <v>0</v>
      </c>
      <c r="I20" s="30">
        <v>0</v>
      </c>
      <c r="J20" s="30">
        <v>0</v>
      </c>
      <c r="K20" s="30">
        <v>10942614510</v>
      </c>
      <c r="L20" s="30"/>
      <c r="M20" s="30"/>
      <c r="N20" s="30">
        <v>1020387796.6</v>
      </c>
      <c r="O20" s="20"/>
      <c r="AD20" s="4"/>
      <c r="AE20" s="4"/>
      <c r="AF20" s="4"/>
      <c r="AG20" s="4"/>
      <c r="AH20" s="4"/>
      <c r="AI20" s="4"/>
    </row>
    <row r="21" spans="1:35" x14ac:dyDescent="0.2">
      <c r="A21" s="24" t="s">
        <v>10</v>
      </c>
      <c r="B21" s="24" t="s">
        <v>11</v>
      </c>
      <c r="C21" s="30">
        <v>15932964426.289974</v>
      </c>
      <c r="D21" s="30">
        <v>306830635.63999993</v>
      </c>
      <c r="E21" s="30">
        <v>15626133790.649977</v>
      </c>
      <c r="F21" s="30">
        <v>15513442846.120001</v>
      </c>
      <c r="G21" s="30">
        <v>713326577.04999995</v>
      </c>
      <c r="H21" s="30">
        <v>0</v>
      </c>
      <c r="I21" s="30">
        <v>0</v>
      </c>
      <c r="J21" s="30">
        <v>0</v>
      </c>
      <c r="K21" s="30">
        <v>13137193392</v>
      </c>
      <c r="L21" s="30"/>
      <c r="M21" s="30"/>
      <c r="N21" s="30">
        <v>1662922877.0699999</v>
      </c>
      <c r="O21" s="27"/>
      <c r="AD21" s="4"/>
      <c r="AE21" s="4"/>
      <c r="AF21" s="4"/>
      <c r="AG21" s="4"/>
      <c r="AH21" s="4"/>
      <c r="AI21" s="4"/>
    </row>
    <row r="22" spans="1:35" ht="11.25" customHeight="1" x14ac:dyDescent="0.2">
      <c r="A22" s="24" t="s">
        <v>29</v>
      </c>
      <c r="B22" s="24" t="s">
        <v>68</v>
      </c>
      <c r="C22" s="30">
        <v>17775591238.689987</v>
      </c>
      <c r="D22" s="30">
        <v>870043951.56999993</v>
      </c>
      <c r="E22" s="30">
        <v>16905547287.119978</v>
      </c>
      <c r="F22" s="30">
        <v>16882672577.16</v>
      </c>
      <c r="G22" s="30">
        <v>0</v>
      </c>
      <c r="H22" s="30">
        <v>0</v>
      </c>
      <c r="I22" s="30">
        <v>0</v>
      </c>
      <c r="J22" s="30">
        <v>0</v>
      </c>
      <c r="K22" s="30">
        <v>11313413319</v>
      </c>
      <c r="L22" s="30"/>
      <c r="M22" s="30"/>
      <c r="N22" s="30">
        <v>5569259258.1599998</v>
      </c>
      <c r="O22" s="21"/>
      <c r="AD22" s="4"/>
      <c r="AE22" s="4"/>
      <c r="AF22" s="4"/>
      <c r="AG22" s="4"/>
      <c r="AH22" s="4"/>
      <c r="AI22" s="4"/>
    </row>
    <row r="23" spans="1:35" x14ac:dyDescent="0.2">
      <c r="A23" s="24" t="s">
        <v>12</v>
      </c>
      <c r="B23" s="24" t="s">
        <v>13</v>
      </c>
      <c r="C23" s="30">
        <v>18536119039.610004</v>
      </c>
      <c r="D23" s="30">
        <v>517949849.96000016</v>
      </c>
      <c r="E23" s="30">
        <v>18018169189.650017</v>
      </c>
      <c r="F23" s="30">
        <v>18018162781</v>
      </c>
      <c r="G23" s="30">
        <v>0</v>
      </c>
      <c r="H23" s="30">
        <v>0</v>
      </c>
      <c r="I23" s="30">
        <v>0</v>
      </c>
      <c r="J23" s="30">
        <v>0</v>
      </c>
      <c r="K23" s="30">
        <v>15555199658</v>
      </c>
      <c r="L23" s="30"/>
      <c r="M23" s="30"/>
      <c r="N23" s="30">
        <v>2462963123</v>
      </c>
      <c r="O23" s="21"/>
      <c r="AD23" s="4"/>
      <c r="AE23" s="4"/>
      <c r="AF23" s="4"/>
      <c r="AG23" s="4"/>
      <c r="AH23" s="4"/>
      <c r="AI23" s="4"/>
    </row>
    <row r="24" spans="1:35" x14ac:dyDescent="0.2">
      <c r="A24" s="24" t="s">
        <v>6</v>
      </c>
      <c r="B24" s="24" t="s">
        <v>69</v>
      </c>
      <c r="C24" s="30">
        <v>23706606849.260021</v>
      </c>
      <c r="D24" s="30">
        <v>3867268205.8200002</v>
      </c>
      <c r="E24" s="30">
        <v>19839338643.439995</v>
      </c>
      <c r="F24" s="30">
        <v>19835273831.16</v>
      </c>
      <c r="G24" s="30">
        <v>948264273.97000003</v>
      </c>
      <c r="H24" s="30">
        <v>0</v>
      </c>
      <c r="I24" s="30">
        <v>0</v>
      </c>
      <c r="J24" s="30">
        <v>0</v>
      </c>
      <c r="K24" s="30">
        <v>12620981381</v>
      </c>
      <c r="L24" s="30"/>
      <c r="M24" s="30"/>
      <c r="N24" s="30">
        <v>6266028176.1899996</v>
      </c>
      <c r="O24" s="21"/>
      <c r="AD24" s="4"/>
      <c r="AE24" s="4"/>
      <c r="AF24" s="4"/>
      <c r="AG24" s="4"/>
      <c r="AH24" s="4"/>
      <c r="AI24" s="4"/>
    </row>
    <row r="25" spans="1:35" x14ac:dyDescent="0.2">
      <c r="A25" s="24" t="s">
        <v>14</v>
      </c>
      <c r="B25" s="24" t="s">
        <v>15</v>
      </c>
      <c r="C25" s="30">
        <v>24946417887.209988</v>
      </c>
      <c r="D25" s="30">
        <v>524433860.16999996</v>
      </c>
      <c r="E25" s="30">
        <v>24421984027.039997</v>
      </c>
      <c r="F25" s="30">
        <v>24402821783.169998</v>
      </c>
      <c r="G25" s="30">
        <v>997856715.49000001</v>
      </c>
      <c r="H25" s="30">
        <v>0</v>
      </c>
      <c r="I25" s="30">
        <v>0</v>
      </c>
      <c r="J25" s="30">
        <v>0</v>
      </c>
      <c r="K25" s="30">
        <v>19785055657</v>
      </c>
      <c r="L25" s="30"/>
      <c r="M25" s="30"/>
      <c r="N25" s="30">
        <v>3619909410.6799998</v>
      </c>
      <c r="O25" s="27"/>
      <c r="AD25" s="4"/>
      <c r="AE25" s="4"/>
      <c r="AF25" s="4"/>
      <c r="AG25" s="4"/>
      <c r="AH25" s="4"/>
      <c r="AI25" s="4"/>
    </row>
    <row r="26" spans="1:35" x14ac:dyDescent="0.2">
      <c r="A26" s="24" t="s">
        <v>7</v>
      </c>
      <c r="B26" s="24" t="s">
        <v>8</v>
      </c>
      <c r="C26" s="30">
        <v>25258502574.449978</v>
      </c>
      <c r="D26" s="30">
        <v>439872971.38999999</v>
      </c>
      <c r="E26" s="30">
        <v>24818629603.059986</v>
      </c>
      <c r="F26" s="30">
        <v>24486930902.549999</v>
      </c>
      <c r="G26" s="30">
        <v>136066543.25</v>
      </c>
      <c r="H26" s="30">
        <v>0</v>
      </c>
      <c r="I26" s="30">
        <v>0</v>
      </c>
      <c r="J26" s="30">
        <v>0</v>
      </c>
      <c r="K26" s="30">
        <v>19798498436</v>
      </c>
      <c r="L26" s="30"/>
      <c r="M26" s="30"/>
      <c r="N26" s="30">
        <v>4552365923.3000002</v>
      </c>
      <c r="O26" s="27"/>
      <c r="AD26" s="4"/>
      <c r="AE26" s="4"/>
      <c r="AF26" s="4"/>
      <c r="AG26" s="4"/>
      <c r="AH26" s="4"/>
      <c r="AI26" s="4"/>
    </row>
    <row r="27" spans="1:35" x14ac:dyDescent="0.2">
      <c r="A27" s="24" t="s">
        <v>17</v>
      </c>
      <c r="B27" s="24" t="s">
        <v>65</v>
      </c>
      <c r="C27" s="30">
        <v>29853580795.580013</v>
      </c>
      <c r="D27" s="30">
        <v>676791326.26999974</v>
      </c>
      <c r="E27" s="30">
        <v>29176789469.309998</v>
      </c>
      <c r="F27" s="30">
        <v>29137815649.759998</v>
      </c>
      <c r="G27" s="30">
        <v>0</v>
      </c>
      <c r="H27" s="30">
        <v>0</v>
      </c>
      <c r="I27" s="30">
        <v>0</v>
      </c>
      <c r="J27" s="30">
        <v>0</v>
      </c>
      <c r="K27" s="30">
        <v>5626167328</v>
      </c>
      <c r="L27" s="30"/>
      <c r="M27" s="30"/>
      <c r="N27" s="30">
        <v>23511648321.759998</v>
      </c>
      <c r="O27" s="27"/>
      <c r="AD27" s="4"/>
      <c r="AE27" s="4"/>
      <c r="AF27" s="4"/>
      <c r="AG27" s="4"/>
      <c r="AH27" s="4"/>
      <c r="AI27" s="4"/>
    </row>
    <row r="28" spans="1:35" x14ac:dyDescent="0.2">
      <c r="A28" s="24" t="s">
        <v>25</v>
      </c>
      <c r="B28" s="24" t="s">
        <v>57</v>
      </c>
      <c r="C28" s="30">
        <v>39180315492.600006</v>
      </c>
      <c r="D28" s="30">
        <v>3609645520.4999948</v>
      </c>
      <c r="E28" s="30">
        <v>35570669972.099983</v>
      </c>
      <c r="F28" s="30">
        <v>35480691170.720001</v>
      </c>
      <c r="G28" s="30">
        <v>455524536.88999999</v>
      </c>
      <c r="H28" s="30">
        <v>0</v>
      </c>
      <c r="I28" s="30">
        <v>0</v>
      </c>
      <c r="J28" s="30">
        <v>0</v>
      </c>
      <c r="K28" s="30">
        <v>879756282</v>
      </c>
      <c r="L28" s="30"/>
      <c r="M28" s="30"/>
      <c r="N28" s="30">
        <v>34145410351.830002</v>
      </c>
      <c r="O28" s="21"/>
      <c r="P28" s="5"/>
      <c r="Q28" s="6"/>
      <c r="AD28" s="4"/>
      <c r="AE28" s="4"/>
      <c r="AF28" s="4"/>
      <c r="AG28" s="4"/>
      <c r="AH28" s="4"/>
      <c r="AI28" s="4"/>
    </row>
    <row r="29" spans="1:35" ht="115.5" customHeight="1" x14ac:dyDescent="0.2">
      <c r="A29" s="24" t="s">
        <v>42</v>
      </c>
      <c r="B29" s="24" t="s">
        <v>43</v>
      </c>
      <c r="C29" s="30">
        <v>39981962159.859978</v>
      </c>
      <c r="D29" s="30">
        <v>749604766.48000073</v>
      </c>
      <c r="E29" s="30">
        <v>39232357393.380013</v>
      </c>
      <c r="F29" s="30">
        <v>39135985225.849998</v>
      </c>
      <c r="G29" s="30">
        <v>1599278486.3900001</v>
      </c>
      <c r="H29" s="30">
        <v>0</v>
      </c>
      <c r="I29" s="30">
        <v>315748477</v>
      </c>
      <c r="J29" s="30">
        <v>0</v>
      </c>
      <c r="K29" s="30">
        <v>0</v>
      </c>
      <c r="L29" s="30">
        <f>5231832316.1+26769118848</f>
        <v>32000951164.099998</v>
      </c>
      <c r="M29" s="31" t="s">
        <v>86</v>
      </c>
      <c r="N29" s="30">
        <f>37220958262.46-L29</f>
        <v>5220007098.3600006</v>
      </c>
      <c r="O29" s="27" t="s">
        <v>87</v>
      </c>
      <c r="AD29" s="4"/>
      <c r="AE29" s="4"/>
      <c r="AF29" s="4"/>
      <c r="AG29" s="4"/>
      <c r="AH29" s="4"/>
      <c r="AI29" s="4"/>
    </row>
    <row r="30" spans="1:35" ht="11.25" customHeight="1" x14ac:dyDescent="0.2">
      <c r="A30" s="24" t="s">
        <v>18</v>
      </c>
      <c r="B30" s="24" t="s">
        <v>19</v>
      </c>
      <c r="C30" s="30">
        <v>41106600870.420074</v>
      </c>
      <c r="D30" s="30">
        <v>614802026.25999832</v>
      </c>
      <c r="E30" s="30">
        <v>40491798844.160019</v>
      </c>
      <c r="F30" s="30">
        <v>40485996926.879997</v>
      </c>
      <c r="G30" s="30">
        <v>0</v>
      </c>
      <c r="H30" s="30">
        <v>0</v>
      </c>
      <c r="I30" s="30">
        <v>0</v>
      </c>
      <c r="J30" s="30">
        <v>0</v>
      </c>
      <c r="K30" s="30">
        <v>28006383104</v>
      </c>
      <c r="L30" s="30"/>
      <c r="M30" s="30"/>
      <c r="N30" s="30">
        <v>12479613822.879999</v>
      </c>
      <c r="O30" s="21"/>
      <c r="AD30" s="4"/>
      <c r="AE30" s="4"/>
      <c r="AF30" s="4"/>
      <c r="AG30" s="4"/>
      <c r="AH30" s="4"/>
      <c r="AI30" s="4"/>
    </row>
    <row r="31" spans="1:35" x14ac:dyDescent="0.2">
      <c r="A31" s="24" t="s">
        <v>16</v>
      </c>
      <c r="B31" s="24" t="s">
        <v>66</v>
      </c>
      <c r="C31" s="30">
        <v>64051110374.189735</v>
      </c>
      <c r="D31" s="30">
        <v>1167331288.7900047</v>
      </c>
      <c r="E31" s="30">
        <v>62883779085.400055</v>
      </c>
      <c r="F31" s="30">
        <v>62883652970.419998</v>
      </c>
      <c r="G31" s="30">
        <v>0</v>
      </c>
      <c r="H31" s="30">
        <v>0</v>
      </c>
      <c r="I31" s="30">
        <v>0</v>
      </c>
      <c r="J31" s="30">
        <v>0</v>
      </c>
      <c r="K31" s="30">
        <v>29977843663</v>
      </c>
      <c r="L31" s="30"/>
      <c r="M31" s="30"/>
      <c r="N31" s="30">
        <v>32905809307.419998</v>
      </c>
      <c r="O31" s="27"/>
      <c r="AD31" s="4"/>
      <c r="AE31" s="4"/>
      <c r="AF31" s="4"/>
      <c r="AG31" s="4"/>
      <c r="AH31" s="4"/>
      <c r="AI31" s="4"/>
    </row>
    <row r="32" spans="1:35" x14ac:dyDescent="0.2">
      <c r="A32" s="24" t="s">
        <v>26</v>
      </c>
      <c r="B32" s="24" t="s">
        <v>67</v>
      </c>
      <c r="C32" s="30">
        <v>77246361432.840088</v>
      </c>
      <c r="D32" s="30">
        <v>3866944967.7099981</v>
      </c>
      <c r="E32" s="30">
        <v>73379416465.130051</v>
      </c>
      <c r="F32" s="30">
        <v>71306713685.089996</v>
      </c>
      <c r="G32" s="30">
        <v>79232.800000000003</v>
      </c>
      <c r="H32" s="30">
        <v>0</v>
      </c>
      <c r="I32" s="30">
        <v>0</v>
      </c>
      <c r="J32" s="30">
        <v>0</v>
      </c>
      <c r="K32" s="30">
        <v>34384308411</v>
      </c>
      <c r="L32" s="30"/>
      <c r="M32" s="30"/>
      <c r="N32" s="30">
        <v>36922326041.290001</v>
      </c>
      <c r="O32" s="27"/>
      <c r="AD32" s="4"/>
      <c r="AE32" s="4"/>
      <c r="AF32" s="4"/>
      <c r="AG32" s="4"/>
      <c r="AH32" s="4"/>
      <c r="AI32" s="4"/>
    </row>
    <row r="33" spans="1:35" x14ac:dyDescent="0.2">
      <c r="A33" s="24" t="s">
        <v>28</v>
      </c>
      <c r="B33" s="24" t="s">
        <v>59</v>
      </c>
      <c r="C33" s="30">
        <v>98101543161.360138</v>
      </c>
      <c r="D33" s="30">
        <v>4225296283.0799952</v>
      </c>
      <c r="E33" s="30">
        <v>93876246878.279968</v>
      </c>
      <c r="F33" s="30">
        <v>93807896844.190002</v>
      </c>
      <c r="G33" s="30">
        <v>6111358.3499999996</v>
      </c>
      <c r="H33" s="30">
        <v>0</v>
      </c>
      <c r="I33" s="30">
        <v>0</v>
      </c>
      <c r="J33" s="30">
        <v>0</v>
      </c>
      <c r="K33" s="30">
        <v>38836482413</v>
      </c>
      <c r="L33" s="30"/>
      <c r="M33" s="30"/>
      <c r="N33" s="30">
        <v>54965303072.839996</v>
      </c>
      <c r="O33" s="27"/>
      <c r="AD33" s="4"/>
      <c r="AE33" s="4"/>
      <c r="AF33" s="4"/>
      <c r="AG33" s="4"/>
      <c r="AH33" s="4"/>
      <c r="AI33" s="4"/>
    </row>
    <row r="34" spans="1:35" x14ac:dyDescent="0.2">
      <c r="A34" s="24" t="s">
        <v>22</v>
      </c>
      <c r="B34" s="24" t="s">
        <v>23</v>
      </c>
      <c r="C34" s="30">
        <v>144035484516.43015</v>
      </c>
      <c r="D34" s="30">
        <v>6783615430.0900078</v>
      </c>
      <c r="E34" s="30">
        <v>137251869086.34</v>
      </c>
      <c r="F34" s="30">
        <v>136399776085.45</v>
      </c>
      <c r="G34" s="30">
        <v>257935312.65000001</v>
      </c>
      <c r="H34" s="30">
        <v>0</v>
      </c>
      <c r="I34" s="30">
        <v>0</v>
      </c>
      <c r="J34" s="30">
        <v>0</v>
      </c>
      <c r="K34" s="30">
        <v>70486479589</v>
      </c>
      <c r="L34" s="30"/>
      <c r="M34" s="30"/>
      <c r="N34" s="30">
        <v>65655361183.800003</v>
      </c>
      <c r="O34" s="27"/>
      <c r="AD34" s="4"/>
      <c r="AE34" s="4"/>
      <c r="AF34" s="4"/>
      <c r="AG34" s="4"/>
      <c r="AH34" s="4"/>
      <c r="AI34" s="4"/>
    </row>
    <row r="35" spans="1:35" ht="11.25" customHeight="1" x14ac:dyDescent="0.2">
      <c r="A35" s="24" t="s">
        <v>30</v>
      </c>
      <c r="B35" s="24" t="s">
        <v>31</v>
      </c>
      <c r="C35" s="30">
        <v>152043087624.81998</v>
      </c>
      <c r="D35" s="30">
        <v>3028603537.8700023</v>
      </c>
      <c r="E35" s="30">
        <v>149014484086.94998</v>
      </c>
      <c r="F35" s="30">
        <v>149009956199.42999</v>
      </c>
      <c r="G35" s="30">
        <v>464463668.68000001</v>
      </c>
      <c r="H35" s="30">
        <v>0</v>
      </c>
      <c r="I35" s="30">
        <v>0</v>
      </c>
      <c r="J35" s="30">
        <v>0</v>
      </c>
      <c r="K35" s="30">
        <v>117282194923</v>
      </c>
      <c r="L35" s="30"/>
      <c r="M35" s="30"/>
      <c r="N35" s="30">
        <v>31263297607.75</v>
      </c>
      <c r="O35" s="21"/>
      <c r="AD35" s="4"/>
      <c r="AE35" s="4"/>
      <c r="AF35" s="4"/>
      <c r="AG35" s="4"/>
      <c r="AH35" s="4"/>
      <c r="AI35" s="4"/>
    </row>
    <row r="36" spans="1:35" ht="11.25" customHeight="1" x14ac:dyDescent="0.2">
      <c r="A36" s="24" t="s">
        <v>9</v>
      </c>
      <c r="B36" s="24" t="s">
        <v>54</v>
      </c>
      <c r="C36" s="30">
        <v>158435270195.93988</v>
      </c>
      <c r="D36" s="30">
        <v>4682079665.1600199</v>
      </c>
      <c r="E36" s="30">
        <v>153753190530.77979</v>
      </c>
      <c r="F36" s="30">
        <v>153548778999.14999</v>
      </c>
      <c r="G36" s="30">
        <v>500408503.94999999</v>
      </c>
      <c r="H36" s="30">
        <v>0</v>
      </c>
      <c r="I36" s="30">
        <v>0</v>
      </c>
      <c r="J36" s="30">
        <v>0</v>
      </c>
      <c r="K36" s="30">
        <v>107505931632</v>
      </c>
      <c r="L36" s="30"/>
      <c r="M36" s="30"/>
      <c r="N36" s="30">
        <v>45542438863.199997</v>
      </c>
      <c r="O36" s="21"/>
      <c r="AD36" s="4"/>
      <c r="AE36" s="4"/>
      <c r="AF36" s="4"/>
      <c r="AG36" s="4"/>
      <c r="AH36" s="4"/>
      <c r="AI36" s="4"/>
    </row>
    <row r="37" spans="1:35" ht="11.25" customHeight="1" x14ac:dyDescent="0.2">
      <c r="A37" s="24" t="s">
        <v>24</v>
      </c>
      <c r="B37" s="24" t="s">
        <v>56</v>
      </c>
      <c r="C37" s="30">
        <v>163645901982.47992</v>
      </c>
      <c r="D37" s="30">
        <v>4326324041.8900118</v>
      </c>
      <c r="E37" s="30">
        <v>159319577940.58978</v>
      </c>
      <c r="F37" s="30">
        <v>158999065779.20001</v>
      </c>
      <c r="G37" s="30">
        <v>56406965.68</v>
      </c>
      <c r="H37" s="30">
        <v>0</v>
      </c>
      <c r="I37" s="30">
        <v>0</v>
      </c>
      <c r="J37" s="30">
        <v>0</v>
      </c>
      <c r="K37" s="30">
        <v>77069957081</v>
      </c>
      <c r="L37" s="30"/>
      <c r="M37" s="30"/>
      <c r="N37" s="30">
        <v>81872701732.520004</v>
      </c>
      <c r="O37" s="21"/>
      <c r="AD37" s="4"/>
      <c r="AE37" s="4"/>
      <c r="AF37" s="4"/>
      <c r="AG37" s="4"/>
      <c r="AH37" s="4"/>
      <c r="AI37" s="4"/>
    </row>
    <row r="38" spans="1:35" x14ac:dyDescent="0.2">
      <c r="A38" s="24" t="s">
        <v>32</v>
      </c>
      <c r="B38" s="24" t="s">
        <v>60</v>
      </c>
      <c r="C38" s="30">
        <v>169512315053.77094</v>
      </c>
      <c r="D38" s="30">
        <v>8014251537.8999472</v>
      </c>
      <c r="E38" s="30">
        <v>161498063515.87018</v>
      </c>
      <c r="F38" s="30">
        <v>160886599061.01001</v>
      </c>
      <c r="G38" s="30">
        <v>0</v>
      </c>
      <c r="H38" s="30">
        <v>0</v>
      </c>
      <c r="I38" s="30">
        <v>0</v>
      </c>
      <c r="J38" s="30">
        <v>0</v>
      </c>
      <c r="K38" s="30">
        <v>14513199940</v>
      </c>
      <c r="L38" s="30"/>
      <c r="M38" s="30"/>
      <c r="N38" s="30">
        <v>146373399121.01001</v>
      </c>
      <c r="O38" s="27"/>
      <c r="AD38" s="4"/>
      <c r="AE38" s="4"/>
      <c r="AF38" s="4"/>
      <c r="AG38" s="4"/>
      <c r="AH38" s="4"/>
      <c r="AI38" s="4"/>
    </row>
    <row r="39" spans="1:35" ht="11.25" customHeight="1" x14ac:dyDescent="0.2">
      <c r="A39" s="24" t="s">
        <v>33</v>
      </c>
      <c r="B39" s="24" t="s">
        <v>34</v>
      </c>
      <c r="C39" s="30">
        <v>195733296907.4603</v>
      </c>
      <c r="D39" s="30">
        <v>4348550941.9500103</v>
      </c>
      <c r="E39" s="30">
        <v>191384745965.50992</v>
      </c>
      <c r="F39" s="30">
        <v>184668039144.04001</v>
      </c>
      <c r="G39" s="30">
        <v>9276312935.6900005</v>
      </c>
      <c r="H39" s="30">
        <v>0</v>
      </c>
      <c r="I39" s="30">
        <v>0</v>
      </c>
      <c r="J39" s="30">
        <v>0</v>
      </c>
      <c r="K39" s="30">
        <v>156660178074</v>
      </c>
      <c r="L39" s="30"/>
      <c r="M39" s="30"/>
      <c r="N39" s="30">
        <v>18731548134.349998</v>
      </c>
      <c r="O39" s="20"/>
      <c r="AD39" s="4"/>
      <c r="AE39" s="4"/>
      <c r="AF39" s="4"/>
      <c r="AG39" s="4"/>
      <c r="AH39" s="4"/>
      <c r="AI39" s="4"/>
    </row>
    <row r="40" spans="1:35" x14ac:dyDescent="0.2">
      <c r="A40" s="24" t="s">
        <v>44</v>
      </c>
      <c r="B40" s="24" t="s">
        <v>45</v>
      </c>
      <c r="C40" s="30">
        <v>213154392548.08963</v>
      </c>
      <c r="D40" s="30">
        <v>4054303505.2300019</v>
      </c>
      <c r="E40" s="30">
        <v>209100089042.85968</v>
      </c>
      <c r="F40" s="30">
        <v>208910173600.31</v>
      </c>
      <c r="G40" s="30">
        <v>8644677428.8400002</v>
      </c>
      <c r="H40" s="30">
        <v>0</v>
      </c>
      <c r="I40" s="30">
        <v>0</v>
      </c>
      <c r="J40" s="30">
        <v>0</v>
      </c>
      <c r="K40" s="30">
        <v>172432390446</v>
      </c>
      <c r="L40" s="30"/>
      <c r="M40" s="30"/>
      <c r="N40" s="30">
        <v>27833105725.470001</v>
      </c>
      <c r="O40" s="22"/>
      <c r="AD40" s="4"/>
      <c r="AE40" s="4"/>
      <c r="AF40" s="4"/>
      <c r="AG40" s="4"/>
      <c r="AH40" s="4"/>
      <c r="AI40" s="4"/>
    </row>
    <row r="41" spans="1:35" x14ac:dyDescent="0.2">
      <c r="A41" s="24" t="s">
        <v>40</v>
      </c>
      <c r="B41" s="24" t="s">
        <v>41</v>
      </c>
      <c r="C41" s="30">
        <v>217890464077.40036</v>
      </c>
      <c r="D41" s="30">
        <v>3583566448.3999958</v>
      </c>
      <c r="E41" s="30">
        <v>214306897628.99936</v>
      </c>
      <c r="F41" s="30">
        <v>214209042701.82999</v>
      </c>
      <c r="G41" s="30">
        <v>3401575448.5599999</v>
      </c>
      <c r="H41" s="30">
        <v>0</v>
      </c>
      <c r="I41" s="30">
        <v>0</v>
      </c>
      <c r="J41" s="30">
        <v>0</v>
      </c>
      <c r="K41" s="30">
        <v>183278335666</v>
      </c>
      <c r="L41" s="30"/>
      <c r="M41" s="30"/>
      <c r="N41" s="30">
        <v>27529131587.27</v>
      </c>
      <c r="O41" s="27"/>
      <c r="AD41" s="4"/>
      <c r="AE41" s="4"/>
      <c r="AF41" s="4"/>
      <c r="AG41" s="4"/>
      <c r="AH41" s="4"/>
      <c r="AI41" s="4"/>
    </row>
    <row r="42" spans="1:35" x14ac:dyDescent="0.2">
      <c r="A42" s="24" t="s">
        <v>46</v>
      </c>
      <c r="B42" s="24" t="s">
        <v>47</v>
      </c>
      <c r="C42" s="30">
        <v>268287470798.64978</v>
      </c>
      <c r="D42" s="30">
        <v>5592794154.9599934</v>
      </c>
      <c r="E42" s="30">
        <v>262694676643.69073</v>
      </c>
      <c r="F42" s="30">
        <v>262412115791.07001</v>
      </c>
      <c r="G42" s="30">
        <v>79184825.25</v>
      </c>
      <c r="H42" s="30">
        <v>0</v>
      </c>
      <c r="I42" s="30">
        <v>0</v>
      </c>
      <c r="J42" s="30">
        <v>1216080277.2</v>
      </c>
      <c r="K42" s="30">
        <v>98897660393</v>
      </c>
      <c r="L42" s="30"/>
      <c r="M42" s="30"/>
      <c r="N42" s="30">
        <v>162219190295.62</v>
      </c>
      <c r="O42" s="27"/>
      <c r="P42" s="9"/>
      <c r="AD42" s="4"/>
      <c r="AE42" s="4"/>
      <c r="AF42" s="4"/>
      <c r="AG42" s="4"/>
      <c r="AH42" s="4"/>
      <c r="AI42" s="4"/>
    </row>
    <row r="43" spans="1:35" ht="12.75" customHeight="1" x14ac:dyDescent="0.2">
      <c r="A43" s="24" t="s">
        <v>39</v>
      </c>
      <c r="B43" s="24" t="s">
        <v>61</v>
      </c>
      <c r="C43" s="30">
        <v>353527073538.58948</v>
      </c>
      <c r="D43" s="30">
        <v>7631338973.3600187</v>
      </c>
      <c r="E43" s="30">
        <v>345895734565.23163</v>
      </c>
      <c r="F43" s="30">
        <v>345134669683.34003</v>
      </c>
      <c r="G43" s="30">
        <v>7496453470.8999996</v>
      </c>
      <c r="H43" s="30">
        <v>0</v>
      </c>
      <c r="I43" s="30">
        <v>0</v>
      </c>
      <c r="J43" s="30">
        <v>6048113763.6300001</v>
      </c>
      <c r="K43" s="30">
        <v>172938360635</v>
      </c>
      <c r="L43" s="30"/>
      <c r="M43" s="30"/>
      <c r="N43" s="30">
        <v>158651741813.81</v>
      </c>
      <c r="O43" s="19"/>
      <c r="AD43" s="4"/>
      <c r="AE43" s="4"/>
      <c r="AF43" s="4"/>
      <c r="AG43" s="4"/>
      <c r="AH43" s="4"/>
      <c r="AI43" s="4"/>
    </row>
    <row r="44" spans="1:35" ht="11.25" customHeight="1" x14ac:dyDescent="0.2">
      <c r="A44" s="24" t="s">
        <v>35</v>
      </c>
      <c r="B44" s="24" t="s">
        <v>60</v>
      </c>
      <c r="C44" s="30">
        <v>449740874425.81067</v>
      </c>
      <c r="D44" s="30">
        <v>10710560690.160017</v>
      </c>
      <c r="E44" s="30">
        <v>439030313735.64905</v>
      </c>
      <c r="F44" s="30">
        <v>438449789162.42999</v>
      </c>
      <c r="G44" s="30">
        <v>6780492602.1499996</v>
      </c>
      <c r="H44" s="30">
        <v>0</v>
      </c>
      <c r="I44" s="30">
        <v>0</v>
      </c>
      <c r="J44" s="30">
        <v>0</v>
      </c>
      <c r="K44" s="30">
        <v>78500887505</v>
      </c>
      <c r="L44" s="30"/>
      <c r="M44" s="30"/>
      <c r="N44" s="30">
        <v>353168409055.28003</v>
      </c>
      <c r="O44" s="20"/>
      <c r="AD44" s="4"/>
      <c r="AE44" s="4"/>
      <c r="AF44" s="4"/>
      <c r="AG44" s="4"/>
      <c r="AH44" s="4"/>
      <c r="AI44" s="4"/>
    </row>
    <row r="45" spans="1:35" ht="13.5" customHeight="1" x14ac:dyDescent="0.2">
      <c r="A45" s="32" t="s">
        <v>52</v>
      </c>
      <c r="B45" s="32"/>
      <c r="C45" s="23">
        <f>SUM(C12:C44)</f>
        <v>3029519666142.5811</v>
      </c>
      <c r="D45" s="23">
        <f t="shared" ref="D45:J45" si="0">SUM(D12:D44)</f>
        <v>85617787179.930023</v>
      </c>
      <c r="E45" s="23">
        <f>SUM(E12:E44)</f>
        <v>2943901878962.6499</v>
      </c>
      <c r="F45" s="23">
        <f t="shared" si="0"/>
        <v>2930392885178.2104</v>
      </c>
      <c r="G45" s="23">
        <f>SUM(G12:G44)</f>
        <v>41931346357.25</v>
      </c>
      <c r="H45" s="23">
        <f>SUM(H12:H44)</f>
        <v>0</v>
      </c>
      <c r="I45" s="23">
        <f t="shared" si="0"/>
        <v>315748477</v>
      </c>
      <c r="J45" s="23">
        <f t="shared" si="0"/>
        <v>7264194040.8299999</v>
      </c>
      <c r="K45" s="23">
        <f>SUM(K12:K44)</f>
        <v>1497310187484</v>
      </c>
      <c r="L45" s="23">
        <f>SUM(L12:L44)</f>
        <v>32000951164.099998</v>
      </c>
      <c r="M45" s="23"/>
      <c r="N45" s="23">
        <f>SUM(N12:N44)</f>
        <v>1351570457655.03</v>
      </c>
      <c r="O45" s="19"/>
      <c r="AD45" s="4"/>
      <c r="AE45" s="4"/>
      <c r="AF45" s="4"/>
      <c r="AG45" s="4"/>
      <c r="AH45" s="4"/>
      <c r="AI45" s="4"/>
    </row>
    <row r="46" spans="1:35" ht="13.5" customHeight="1" x14ac:dyDescent="0.25">
      <c r="A46" s="10"/>
      <c r="B46" s="10"/>
      <c r="C46" s="17"/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AD46" s="4"/>
      <c r="AE46" s="4"/>
      <c r="AF46" s="4"/>
      <c r="AG46" s="4"/>
      <c r="AH46" s="4"/>
      <c r="AI46" s="4"/>
    </row>
    <row r="47" spans="1:35" x14ac:dyDescent="0.2">
      <c r="A47" s="3" t="s">
        <v>53</v>
      </c>
    </row>
    <row r="50" spans="7:12" x14ac:dyDescent="0.2">
      <c r="L50" s="26">
        <f>+L48-L49</f>
        <v>0</v>
      </c>
    </row>
    <row r="52" spans="7:12" x14ac:dyDescent="0.2">
      <c r="G52" s="15"/>
    </row>
  </sheetData>
  <sortState xmlns:xlrd2="http://schemas.microsoft.com/office/spreadsheetml/2017/richdata2" ref="A13:O49">
    <sortCondition ref="A13:A49"/>
  </sortState>
  <mergeCells count="7">
    <mergeCell ref="A45:B45"/>
    <mergeCell ref="O10:O11"/>
    <mergeCell ref="A6:O6"/>
    <mergeCell ref="C10:E10"/>
    <mergeCell ref="F10:N10"/>
    <mergeCell ref="A10:A11"/>
    <mergeCell ref="B10:B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2023</iril>
    <szdw xmlns="a904e863-f9c3-44e7-be1b-41a106896d87">3</szd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3B5A6A-F480-4D42-ADA7-FBE24CFC9EDE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3.xml><?xml version="1.0" encoding="utf-8"?>
<ds:datastoreItem xmlns:ds="http://schemas.openxmlformats.org/officeDocument/2006/customXml" ds:itemID="{0810B170-ACDF-4DC4-BA3D-EFF740A84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 Proces</vt:lpstr>
      <vt:lpstr>'Certificacion Giro A EPS Proces'!Área_de_impresión</vt:lpstr>
      <vt:lpstr>'Certificacion Giro A EPS Proces'!Títulos_a_imprimir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JOHN-0901@hotmail.com</cp:lastModifiedBy>
  <cp:revision/>
  <dcterms:created xsi:type="dcterms:W3CDTF">2017-08-08T15:03:06Z</dcterms:created>
  <dcterms:modified xsi:type="dcterms:W3CDTF">2023-04-20T19:54:54Z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